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libs.mp.edu\docs\hr\hr\covid-19\"/>
    </mc:Choice>
  </mc:AlternateContent>
  <xr:revisionPtr revIDLastSave="0" documentId="13_ncr:1_{5A3548D7-E47E-4BDB-9537-CC65137C8D77}" xr6:coauthVersionLast="36" xr6:coauthVersionMax="36" xr10:uidLastSave="{00000000-0000-0000-0000-000000000000}"/>
  <workbookProtection workbookAlgorithmName="SHA-512" workbookHashValue="XgF75SlLO+qWgwf+jJfb6+TntgZX56FU7U1QUzl5olyeDEbKJVt9wdvqcVLYUJOflzQPHpUw6Nc+yl6CXvnGPQ==" workbookSaltValue="h+sQ4kOc3KGNPXVz3sNMDg==" workbookSpinCount="100000" lockStructure="1"/>
  <bookViews>
    <workbookView xWindow="0" yWindow="0" windowWidth="28800" windowHeight="12225" xr2:uid="{D81F84CC-6028-4EB7-8AC9-DE02C8C58146}"/>
  </bookViews>
  <sheets>
    <sheet name="New Activity by Wee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J18" i="1" l="1"/>
  <c r="J17" i="1"/>
  <c r="J16" i="1"/>
  <c r="J15" i="1"/>
  <c r="J14" i="1"/>
  <c r="J13" i="1"/>
  <c r="J12" i="1"/>
  <c r="J11" i="1"/>
  <c r="J10" i="1"/>
  <c r="J9" i="1"/>
  <c r="J8" i="1"/>
  <c r="J7" i="1"/>
  <c r="J6" i="1"/>
  <c r="E20" i="1" l="1"/>
  <c r="J19" i="1" l="1"/>
  <c r="I21" i="1" l="1"/>
  <c r="H21" i="1"/>
  <c r="D21" i="1"/>
  <c r="C21" i="1"/>
  <c r="N20" i="1"/>
  <c r="M20" i="1"/>
  <c r="J20" i="1"/>
  <c r="F20" i="1"/>
  <c r="N19" i="1"/>
  <c r="M19" i="1"/>
  <c r="K20" i="1"/>
  <c r="N18" i="1"/>
  <c r="M18" i="1"/>
  <c r="K19" i="1"/>
  <c r="F19" i="1"/>
  <c r="N17" i="1"/>
  <c r="M17" i="1"/>
  <c r="K18" i="1"/>
  <c r="N16" i="1"/>
  <c r="M16" i="1"/>
  <c r="K17" i="1"/>
  <c r="F17" i="1"/>
  <c r="N15" i="1"/>
  <c r="M15" i="1"/>
  <c r="K16" i="1"/>
  <c r="F16" i="1"/>
  <c r="N14" i="1"/>
  <c r="M14" i="1"/>
  <c r="K15" i="1"/>
  <c r="F15" i="1"/>
  <c r="N13" i="1"/>
  <c r="M13" i="1"/>
  <c r="K14" i="1"/>
  <c r="F14" i="1"/>
  <c r="N12" i="1"/>
  <c r="M12" i="1"/>
  <c r="K13" i="1"/>
  <c r="F13" i="1"/>
  <c r="N11" i="1"/>
  <c r="M11" i="1"/>
  <c r="K12" i="1"/>
  <c r="F12" i="1"/>
  <c r="N10" i="1"/>
  <c r="M10" i="1"/>
  <c r="K11" i="1"/>
  <c r="F11" i="1"/>
  <c r="N9" i="1"/>
  <c r="M9" i="1"/>
  <c r="K10" i="1"/>
  <c r="N8" i="1"/>
  <c r="M8" i="1"/>
  <c r="K9" i="1"/>
  <c r="F9" i="1"/>
  <c r="N7" i="1"/>
  <c r="M7" i="1"/>
  <c r="K8" i="1"/>
  <c r="F8" i="1"/>
  <c r="N6" i="1"/>
  <c r="M6" i="1"/>
  <c r="K7" i="1"/>
  <c r="F7" i="1"/>
  <c r="F18" i="1" l="1"/>
  <c r="F10" i="1"/>
  <c r="N21" i="1"/>
  <c r="M21" i="1"/>
</calcChain>
</file>

<file path=xl/sharedStrings.xml><?xml version="1.0" encoding="utf-8"?>
<sst xmlns="http://schemas.openxmlformats.org/spreadsheetml/2006/main" count="35" uniqueCount="34">
  <si>
    <t>Moraine Park Technical College COVID-19 Dashboard</t>
  </si>
  <si>
    <t>Data is updated weekly</t>
  </si>
  <si>
    <t>Week Ending</t>
  </si>
  <si>
    <t>New Student Activity by week</t>
  </si>
  <si>
    <t>Postive Test</t>
  </si>
  <si>
    <t>Percent of Student with Positive Test</t>
  </si>
  <si>
    <t>New Employee Activity by week</t>
  </si>
  <si>
    <t>Percent of Employee</t>
  </si>
  <si>
    <t>Total Student and Employee Activity by Week</t>
  </si>
  <si>
    <t>Total Positive Tests</t>
  </si>
  <si>
    <t>Running Total</t>
  </si>
  <si>
    <t xml:space="preserve">Student: Total MPTC student population is composed of: Undergraduate Students (Declared and Undeclared), Basic Education, Community Services, and Vocational Adult.   </t>
  </si>
  <si>
    <t>Employee: Regular, Full and Part Time employees consisting of Support Staff, Management, Faculty and Adjunct Faculty</t>
  </si>
  <si>
    <t>2-week Rolling Average Percent of Student with Positive Test</t>
  </si>
  <si>
    <t>2-week Rolling Average Percent of Employee with Positive Test</t>
  </si>
  <si>
    <t>COVID Information from the Department of Health Services</t>
  </si>
  <si>
    <t xml:space="preserve">     Follow the link above and see "County-Level" on the right navigation panel for county-specific information.</t>
  </si>
  <si>
    <t xml:space="preserve">* Please note that MPTC protocol was updated 1/17/22. Only known postives are required to reach out; therefore, New Activity and Positive Test columns could be the same. </t>
  </si>
  <si>
    <t>*2/7/2022</t>
  </si>
  <si>
    <t>*2/14/2022</t>
  </si>
  <si>
    <t>*2/21/2022</t>
  </si>
  <si>
    <t>*2/28/2022</t>
  </si>
  <si>
    <t>*3/7/2022</t>
  </si>
  <si>
    <t>*3/14/2022</t>
  </si>
  <si>
    <t>*3/21/2022</t>
  </si>
  <si>
    <t>*3/28/2022</t>
  </si>
  <si>
    <t>*4/4/2022</t>
  </si>
  <si>
    <t>*4/11/2022</t>
  </si>
  <si>
    <t>*4/18/2022</t>
  </si>
  <si>
    <t>*4/25/2022</t>
  </si>
  <si>
    <t>*5/2/2022</t>
  </si>
  <si>
    <t>*5/9/2022</t>
  </si>
  <si>
    <t>*5/16/2022</t>
  </si>
  <si>
    <t>Data through: 5/16/22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</si>
</sst>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9" fontId="2" fillId="0" borderId="1" xfId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4" fontId="2" fillId="0" borderId="1" xfId="0" applyNumberFormat="1" applyFont="1" applyBorder="1"/>
    <xf numFmtId="9" fontId="0" fillId="0" borderId="1" xfId="1" applyFont="1" applyBorder="1" applyAlignment="1">
      <alignment horizontal="center"/>
    </xf>
    <xf numFmtId="14" fontId="0" fillId="0" borderId="0" xfId="0" applyNumberFormat="1"/>
    <xf numFmtId="9" fontId="0" fillId="0" borderId="0" xfId="1" applyFont="1" applyBorder="1" applyAlignment="1">
      <alignment horizontal="center"/>
    </xf>
    <xf numFmtId="9" fontId="5" fillId="0" borderId="1" xfId="1" applyFont="1" applyBorder="1" applyAlignment="1">
      <alignment horizontal="center" wrapText="1"/>
    </xf>
    <xf numFmtId="14" fontId="6" fillId="0" borderId="0" xfId="2" applyNumberFormat="1" applyFont="1"/>
    <xf numFmtId="0" fontId="7" fillId="0" borderId="0" xfId="0" applyFont="1" applyAlignment="1">
      <alignment horizontal="center"/>
    </xf>
    <xf numFmtId="9" fontId="7" fillId="0" borderId="0" xfId="1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2" applyFont="1" applyAlignment="1">
      <alignment vertical="center"/>
    </xf>
    <xf numFmtId="0" fontId="0" fillId="0" borderId="1" xfId="0" applyNumberFormat="1" applyBorder="1" applyAlignment="1">
      <alignment horizontal="center"/>
    </xf>
    <xf numFmtId="14" fontId="0" fillId="0" borderId="1" xfId="0" applyNumberFormat="1" applyFill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hs.wisconsin.gov/covid-19/local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9A431-4769-4142-9ECA-F13260053FCF}">
  <dimension ref="B1:R29"/>
  <sheetViews>
    <sheetView tabSelected="1" workbookViewId="0">
      <selection activeCell="T6" sqref="T6"/>
    </sheetView>
  </sheetViews>
  <sheetFormatPr defaultRowHeight="15" x14ac:dyDescent="0.25"/>
  <cols>
    <col min="2" max="2" width="13.85546875" customWidth="1"/>
    <col min="3" max="3" width="14.85546875" customWidth="1"/>
    <col min="4" max="4" width="12.140625" customWidth="1"/>
    <col min="5" max="6" width="13.5703125" customWidth="1"/>
    <col min="7" max="7" width="5.42578125" customWidth="1"/>
    <col min="8" max="8" width="14.28515625" customWidth="1"/>
    <col min="9" max="9" width="12.140625" customWidth="1"/>
    <col min="10" max="11" width="12.42578125" customWidth="1"/>
    <col min="12" max="12" width="5.42578125" customWidth="1"/>
    <col min="13" max="13" width="16.5703125" hidden="1" customWidth="1"/>
    <col min="14" max="14" width="0" hidden="1" customWidth="1"/>
  </cols>
  <sheetData>
    <row r="1" spans="2:18" ht="18.75" x14ac:dyDescent="0.3">
      <c r="B1" s="1" t="s">
        <v>0</v>
      </c>
      <c r="C1" s="2"/>
      <c r="D1" s="2"/>
      <c r="E1" s="3"/>
      <c r="F1" s="3"/>
      <c r="G1" s="2"/>
      <c r="H1" s="2"/>
      <c r="I1" s="2"/>
      <c r="J1" s="3"/>
      <c r="K1" s="3"/>
      <c r="L1" s="2"/>
      <c r="M1" s="2"/>
    </row>
    <row r="2" spans="2:18" x14ac:dyDescent="0.25">
      <c r="C2" s="2"/>
      <c r="D2" s="2"/>
      <c r="E2" s="3"/>
      <c r="F2" s="3"/>
      <c r="G2" s="2"/>
      <c r="H2" s="2"/>
      <c r="I2" s="2"/>
      <c r="J2" s="3"/>
      <c r="K2" s="3"/>
      <c r="L2" s="2"/>
      <c r="M2" s="2"/>
    </row>
    <row r="3" spans="2:18" x14ac:dyDescent="0.25">
      <c r="B3" s="4" t="s">
        <v>1</v>
      </c>
      <c r="C3" s="2"/>
      <c r="D3" s="5" t="s">
        <v>33</v>
      </c>
      <c r="E3" s="3"/>
      <c r="F3" s="3"/>
      <c r="G3" s="2"/>
      <c r="H3" s="2"/>
      <c r="I3" s="2"/>
      <c r="J3" s="3"/>
      <c r="K3" s="3"/>
      <c r="L3" s="2"/>
      <c r="M3" s="2"/>
    </row>
    <row r="4" spans="2:18" x14ac:dyDescent="0.25">
      <c r="C4" s="2"/>
      <c r="D4" s="2"/>
      <c r="E4" s="3"/>
      <c r="F4" s="3"/>
      <c r="G4" s="2"/>
      <c r="H4" s="2"/>
      <c r="I4" s="2"/>
      <c r="J4" s="3"/>
      <c r="K4" s="3"/>
      <c r="L4" s="2"/>
      <c r="M4" s="2"/>
    </row>
    <row r="5" spans="2:18" ht="105" x14ac:dyDescent="0.25">
      <c r="B5" s="6" t="s">
        <v>2</v>
      </c>
      <c r="C5" s="6" t="s">
        <v>3</v>
      </c>
      <c r="D5" s="6" t="s">
        <v>4</v>
      </c>
      <c r="E5" s="7" t="s">
        <v>5</v>
      </c>
      <c r="F5" s="15" t="s">
        <v>13</v>
      </c>
      <c r="G5" s="8"/>
      <c r="H5" s="6" t="s">
        <v>6</v>
      </c>
      <c r="I5" s="6" t="s">
        <v>4</v>
      </c>
      <c r="J5" s="7" t="s">
        <v>7</v>
      </c>
      <c r="K5" s="15" t="s">
        <v>14</v>
      </c>
      <c r="L5" s="8"/>
      <c r="M5" s="6" t="s">
        <v>8</v>
      </c>
      <c r="N5" s="6" t="s">
        <v>9</v>
      </c>
      <c r="O5" s="8"/>
      <c r="P5" s="8"/>
      <c r="Q5" s="8"/>
      <c r="R5" s="8"/>
    </row>
    <row r="6" spans="2:18" x14ac:dyDescent="0.25">
      <c r="B6" s="24" t="s">
        <v>18</v>
      </c>
      <c r="C6" s="9">
        <v>9</v>
      </c>
      <c r="D6" s="9">
        <v>9</v>
      </c>
      <c r="E6" s="10">
        <f t="shared" ref="E6:E19" si="0">D6/6241</f>
        <v>1.4420765902900176E-3</v>
      </c>
      <c r="F6" s="10"/>
      <c r="G6" s="2"/>
      <c r="H6" s="23">
        <v>1</v>
      </c>
      <c r="I6" s="9">
        <v>1</v>
      </c>
      <c r="J6" s="10">
        <f t="shared" ref="J6:J18" si="1">I6/425</f>
        <v>2.352941176470588E-3</v>
      </c>
      <c r="K6" s="10"/>
      <c r="L6" s="2"/>
      <c r="M6" s="9">
        <f t="shared" ref="M6:M20" si="2">C6+H6</f>
        <v>10</v>
      </c>
      <c r="N6" s="9">
        <f t="shared" ref="N6:N20" si="3">D6+I6</f>
        <v>10</v>
      </c>
    </row>
    <row r="7" spans="2:18" x14ac:dyDescent="0.25">
      <c r="B7" s="24" t="s">
        <v>19</v>
      </c>
      <c r="C7" s="9">
        <v>7</v>
      </c>
      <c r="D7" s="9">
        <v>7</v>
      </c>
      <c r="E7" s="10">
        <f t="shared" si="0"/>
        <v>1.1216151257811247E-3</v>
      </c>
      <c r="F7" s="10">
        <f>AVERAGE(E6:E7)</f>
        <v>1.2818458580355712E-3</v>
      </c>
      <c r="G7" s="2"/>
      <c r="H7" s="23">
        <v>0</v>
      </c>
      <c r="I7" s="9">
        <v>0</v>
      </c>
      <c r="J7" s="10">
        <f t="shared" si="1"/>
        <v>0</v>
      </c>
      <c r="K7" s="10">
        <f>AVERAGE(J6:J7)</f>
        <v>1.176470588235294E-3</v>
      </c>
      <c r="L7" s="2"/>
      <c r="M7" s="9">
        <f t="shared" si="2"/>
        <v>7</v>
      </c>
      <c r="N7" s="9">
        <f t="shared" si="3"/>
        <v>7</v>
      </c>
    </row>
    <row r="8" spans="2:18" x14ac:dyDescent="0.25">
      <c r="B8" s="24" t="s">
        <v>20</v>
      </c>
      <c r="C8" s="9">
        <v>5</v>
      </c>
      <c r="D8" s="9">
        <v>5</v>
      </c>
      <c r="E8" s="10">
        <f t="shared" si="0"/>
        <v>8.0115366127223205E-4</v>
      </c>
      <c r="F8" s="10">
        <f t="shared" ref="F8:F20" si="4">AVERAGE(E7:E8)</f>
        <v>9.6138439352667839E-4</v>
      </c>
      <c r="G8" s="2"/>
      <c r="H8" s="23">
        <v>4</v>
      </c>
      <c r="I8" s="9">
        <v>4</v>
      </c>
      <c r="J8" s="10">
        <f t="shared" si="1"/>
        <v>9.4117647058823521E-3</v>
      </c>
      <c r="K8" s="10">
        <f t="shared" ref="K8:K20" si="5">AVERAGE(J7:J8)</f>
        <v>4.7058823529411761E-3</v>
      </c>
      <c r="L8" s="2"/>
      <c r="M8" s="9">
        <f t="shared" si="2"/>
        <v>9</v>
      </c>
      <c r="N8" s="9">
        <f t="shared" si="3"/>
        <v>9</v>
      </c>
    </row>
    <row r="9" spans="2:18" x14ac:dyDescent="0.25">
      <c r="B9" s="24" t="s">
        <v>21</v>
      </c>
      <c r="C9" s="9">
        <v>2</v>
      </c>
      <c r="D9" s="9">
        <v>2</v>
      </c>
      <c r="E9" s="10">
        <f t="shared" si="0"/>
        <v>3.204614645088928E-4</v>
      </c>
      <c r="F9" s="10">
        <f t="shared" si="4"/>
        <v>5.6080756289056248E-4</v>
      </c>
      <c r="G9" s="2"/>
      <c r="H9" s="23">
        <v>0</v>
      </c>
      <c r="I9" s="9">
        <v>0</v>
      </c>
      <c r="J9" s="10">
        <f t="shared" si="1"/>
        <v>0</v>
      </c>
      <c r="K9" s="10">
        <f t="shared" si="5"/>
        <v>4.7058823529411761E-3</v>
      </c>
      <c r="L9" s="2"/>
      <c r="M9" s="9">
        <f t="shared" si="2"/>
        <v>2</v>
      </c>
      <c r="N9" s="9">
        <f t="shared" si="3"/>
        <v>2</v>
      </c>
    </row>
    <row r="10" spans="2:18" x14ac:dyDescent="0.25">
      <c r="B10" s="24" t="s">
        <v>22</v>
      </c>
      <c r="C10" s="9">
        <v>2</v>
      </c>
      <c r="D10" s="9">
        <v>2</v>
      </c>
      <c r="E10" s="10">
        <f t="shared" si="0"/>
        <v>3.204614645088928E-4</v>
      </c>
      <c r="F10" s="10">
        <f t="shared" si="4"/>
        <v>3.204614645088928E-4</v>
      </c>
      <c r="G10" s="2"/>
      <c r="H10" s="23">
        <v>1</v>
      </c>
      <c r="I10" s="9">
        <v>1</v>
      </c>
      <c r="J10" s="10">
        <f t="shared" si="1"/>
        <v>2.352941176470588E-3</v>
      </c>
      <c r="K10" s="10">
        <f t="shared" si="5"/>
        <v>1.176470588235294E-3</v>
      </c>
      <c r="L10" s="2"/>
      <c r="M10" s="9">
        <f t="shared" si="2"/>
        <v>3</v>
      </c>
      <c r="N10" s="9">
        <f t="shared" si="3"/>
        <v>3</v>
      </c>
    </row>
    <row r="11" spans="2:18" x14ac:dyDescent="0.25">
      <c r="B11" s="24" t="s">
        <v>23</v>
      </c>
      <c r="C11" s="9">
        <v>0</v>
      </c>
      <c r="D11" s="9">
        <v>0</v>
      </c>
      <c r="E11" s="10">
        <f t="shared" si="0"/>
        <v>0</v>
      </c>
      <c r="F11" s="10">
        <f t="shared" si="4"/>
        <v>1.602307322544464E-4</v>
      </c>
      <c r="G11" s="2"/>
      <c r="H11" s="23">
        <v>0</v>
      </c>
      <c r="I11" s="9">
        <v>0</v>
      </c>
      <c r="J11" s="10">
        <f t="shared" si="1"/>
        <v>0</v>
      </c>
      <c r="K11" s="10">
        <f t="shared" si="5"/>
        <v>1.176470588235294E-3</v>
      </c>
      <c r="L11" s="2"/>
      <c r="M11" s="9">
        <f t="shared" si="2"/>
        <v>0</v>
      </c>
      <c r="N11" s="9">
        <f t="shared" si="3"/>
        <v>0</v>
      </c>
    </row>
    <row r="12" spans="2:18" x14ac:dyDescent="0.25">
      <c r="B12" s="24" t="s">
        <v>24</v>
      </c>
      <c r="C12" s="9">
        <v>2</v>
      </c>
      <c r="D12" s="9">
        <v>2</v>
      </c>
      <c r="E12" s="10">
        <f t="shared" si="0"/>
        <v>3.204614645088928E-4</v>
      </c>
      <c r="F12" s="10">
        <f t="shared" si="4"/>
        <v>1.602307322544464E-4</v>
      </c>
      <c r="G12" s="2"/>
      <c r="H12" s="23">
        <v>0</v>
      </c>
      <c r="I12" s="9">
        <v>0</v>
      </c>
      <c r="J12" s="10">
        <f t="shared" si="1"/>
        <v>0</v>
      </c>
      <c r="K12" s="10">
        <f t="shared" si="5"/>
        <v>0</v>
      </c>
      <c r="L12" s="2"/>
      <c r="M12" s="9">
        <f t="shared" si="2"/>
        <v>2</v>
      </c>
      <c r="N12" s="9">
        <f t="shared" si="3"/>
        <v>2</v>
      </c>
    </row>
    <row r="13" spans="2:18" x14ac:dyDescent="0.25">
      <c r="B13" s="24" t="s">
        <v>25</v>
      </c>
      <c r="C13" s="9">
        <v>0</v>
      </c>
      <c r="D13" s="9">
        <v>0</v>
      </c>
      <c r="E13" s="10">
        <f t="shared" si="0"/>
        <v>0</v>
      </c>
      <c r="F13" s="10">
        <f t="shared" si="4"/>
        <v>1.602307322544464E-4</v>
      </c>
      <c r="G13" s="2"/>
      <c r="H13" s="23">
        <v>1</v>
      </c>
      <c r="I13" s="9">
        <v>1</v>
      </c>
      <c r="J13" s="10">
        <f t="shared" si="1"/>
        <v>2.352941176470588E-3</v>
      </c>
      <c r="K13" s="10">
        <f t="shared" si="5"/>
        <v>1.176470588235294E-3</v>
      </c>
      <c r="L13" s="2"/>
      <c r="M13" s="9">
        <f t="shared" si="2"/>
        <v>1</v>
      </c>
      <c r="N13" s="9">
        <f t="shared" si="3"/>
        <v>1</v>
      </c>
    </row>
    <row r="14" spans="2:18" x14ac:dyDescent="0.25">
      <c r="B14" s="24" t="s">
        <v>26</v>
      </c>
      <c r="C14" s="9">
        <v>2</v>
      </c>
      <c r="D14" s="9">
        <v>2</v>
      </c>
      <c r="E14" s="10">
        <f t="shared" si="0"/>
        <v>3.204614645088928E-4</v>
      </c>
      <c r="F14" s="10">
        <f t="shared" si="4"/>
        <v>1.602307322544464E-4</v>
      </c>
      <c r="G14" s="2"/>
      <c r="H14" s="23">
        <v>0</v>
      </c>
      <c r="I14" s="9">
        <v>0</v>
      </c>
      <c r="J14" s="10">
        <f t="shared" si="1"/>
        <v>0</v>
      </c>
      <c r="K14" s="10">
        <f t="shared" si="5"/>
        <v>1.176470588235294E-3</v>
      </c>
      <c r="L14" s="2"/>
      <c r="M14" s="9">
        <f t="shared" si="2"/>
        <v>2</v>
      </c>
      <c r="N14" s="9">
        <f t="shared" si="3"/>
        <v>2</v>
      </c>
    </row>
    <row r="15" spans="2:18" x14ac:dyDescent="0.25">
      <c r="B15" s="24" t="s">
        <v>27</v>
      </c>
      <c r="C15" s="9">
        <v>1</v>
      </c>
      <c r="D15" s="9">
        <v>1</v>
      </c>
      <c r="E15" s="10">
        <f t="shared" si="0"/>
        <v>1.602307322544464E-4</v>
      </c>
      <c r="F15" s="10">
        <f t="shared" si="4"/>
        <v>2.403460983816696E-4</v>
      </c>
      <c r="G15" s="2"/>
      <c r="H15" s="23">
        <v>1</v>
      </c>
      <c r="I15" s="9">
        <v>1</v>
      </c>
      <c r="J15" s="10">
        <f t="shared" si="1"/>
        <v>2.352941176470588E-3</v>
      </c>
      <c r="K15" s="10">
        <f t="shared" si="5"/>
        <v>1.176470588235294E-3</v>
      </c>
      <c r="L15" s="2"/>
      <c r="M15" s="9">
        <f t="shared" si="2"/>
        <v>2</v>
      </c>
      <c r="N15" s="9">
        <f t="shared" si="3"/>
        <v>2</v>
      </c>
    </row>
    <row r="16" spans="2:18" x14ac:dyDescent="0.25">
      <c r="B16" s="24" t="s">
        <v>28</v>
      </c>
      <c r="C16" s="9">
        <v>0</v>
      </c>
      <c r="D16" s="9">
        <v>0</v>
      </c>
      <c r="E16" s="10">
        <f t="shared" si="0"/>
        <v>0</v>
      </c>
      <c r="F16" s="10">
        <f t="shared" si="4"/>
        <v>8.0115366127223199E-5</v>
      </c>
      <c r="G16" s="2"/>
      <c r="H16" s="23">
        <v>2</v>
      </c>
      <c r="I16" s="9">
        <v>2</v>
      </c>
      <c r="J16" s="10">
        <f t="shared" si="1"/>
        <v>4.7058823529411761E-3</v>
      </c>
      <c r="K16" s="10">
        <f t="shared" si="5"/>
        <v>3.529411764705882E-3</v>
      </c>
      <c r="L16" s="2"/>
      <c r="M16" s="9">
        <f t="shared" si="2"/>
        <v>2</v>
      </c>
      <c r="N16" s="9">
        <f t="shared" si="3"/>
        <v>2</v>
      </c>
    </row>
    <row r="17" spans="2:14" x14ac:dyDescent="0.25">
      <c r="B17" s="24" t="s">
        <v>29</v>
      </c>
      <c r="C17" s="9">
        <v>5</v>
      </c>
      <c r="D17" s="9">
        <v>5</v>
      </c>
      <c r="E17" s="10">
        <f t="shared" si="0"/>
        <v>8.0115366127223205E-4</v>
      </c>
      <c r="F17" s="10">
        <f t="shared" si="4"/>
        <v>4.0057683063611602E-4</v>
      </c>
      <c r="G17" s="2"/>
      <c r="H17" s="23">
        <v>1</v>
      </c>
      <c r="I17" s="9">
        <v>1</v>
      </c>
      <c r="J17" s="10">
        <f t="shared" si="1"/>
        <v>2.352941176470588E-3</v>
      </c>
      <c r="K17" s="10">
        <f t="shared" si="5"/>
        <v>3.529411764705882E-3</v>
      </c>
      <c r="L17" s="2"/>
      <c r="M17" s="9">
        <f t="shared" si="2"/>
        <v>6</v>
      </c>
      <c r="N17" s="9">
        <f t="shared" si="3"/>
        <v>6</v>
      </c>
    </row>
    <row r="18" spans="2:14" x14ac:dyDescent="0.25">
      <c r="B18" s="24" t="s">
        <v>30</v>
      </c>
      <c r="C18" s="9">
        <v>3</v>
      </c>
      <c r="D18" s="9">
        <v>3</v>
      </c>
      <c r="E18" s="10">
        <f t="shared" si="0"/>
        <v>4.8069219676333919E-4</v>
      </c>
      <c r="F18" s="10">
        <f t="shared" si="4"/>
        <v>6.4092292901778559E-4</v>
      </c>
      <c r="G18" s="2"/>
      <c r="H18" s="23">
        <v>4</v>
      </c>
      <c r="I18" s="9">
        <v>4</v>
      </c>
      <c r="J18" s="10">
        <f t="shared" si="1"/>
        <v>9.4117647058823521E-3</v>
      </c>
      <c r="K18" s="10">
        <f t="shared" si="5"/>
        <v>5.8823529411764705E-3</v>
      </c>
      <c r="L18" s="2"/>
      <c r="M18" s="9">
        <f t="shared" si="2"/>
        <v>7</v>
      </c>
      <c r="N18" s="9">
        <f t="shared" si="3"/>
        <v>7</v>
      </c>
    </row>
    <row r="19" spans="2:14" x14ac:dyDescent="0.25">
      <c r="B19" s="24" t="s">
        <v>31</v>
      </c>
      <c r="C19" s="9">
        <v>2</v>
      </c>
      <c r="D19" s="9">
        <v>2</v>
      </c>
      <c r="E19" s="10">
        <f t="shared" si="0"/>
        <v>3.204614645088928E-4</v>
      </c>
      <c r="F19" s="10">
        <f t="shared" si="4"/>
        <v>4.0057683063611602E-4</v>
      </c>
      <c r="G19" s="2"/>
      <c r="H19" s="23">
        <v>1</v>
      </c>
      <c r="I19" s="9">
        <v>1</v>
      </c>
      <c r="J19" s="10">
        <f t="shared" ref="J19" si="6">I19/425</f>
        <v>2.352941176470588E-3</v>
      </c>
      <c r="K19" s="10">
        <f t="shared" si="5"/>
        <v>5.8823529411764705E-3</v>
      </c>
      <c r="L19" s="2"/>
      <c r="M19" s="9">
        <f t="shared" si="2"/>
        <v>3</v>
      </c>
      <c r="N19" s="9">
        <f t="shared" si="3"/>
        <v>3</v>
      </c>
    </row>
    <row r="20" spans="2:14" x14ac:dyDescent="0.25">
      <c r="B20" s="24" t="s">
        <v>32</v>
      </c>
      <c r="C20" s="9">
        <v>0</v>
      </c>
      <c r="D20" s="9">
        <v>0</v>
      </c>
      <c r="E20" s="10">
        <f t="shared" ref="E20" si="7">D20/6241</f>
        <v>0</v>
      </c>
      <c r="F20" s="10">
        <f t="shared" si="4"/>
        <v>1.602307322544464E-4</v>
      </c>
      <c r="G20" s="2"/>
      <c r="H20" s="23">
        <v>0</v>
      </c>
      <c r="I20" s="9">
        <v>0</v>
      </c>
      <c r="J20" s="10">
        <f t="shared" ref="J20" si="8">I20/425</f>
        <v>0</v>
      </c>
      <c r="K20" s="10">
        <f t="shared" si="5"/>
        <v>1.176470588235294E-3</v>
      </c>
      <c r="L20" s="2"/>
      <c r="M20" s="9">
        <f t="shared" si="2"/>
        <v>0</v>
      </c>
      <c r="N20" s="9">
        <f t="shared" si="3"/>
        <v>0</v>
      </c>
    </row>
    <row r="21" spans="2:14" x14ac:dyDescent="0.25">
      <c r="B21" s="11" t="s">
        <v>10</v>
      </c>
      <c r="C21" s="9">
        <f>SUM(C6:C20)</f>
        <v>40</v>
      </c>
      <c r="D21" s="9">
        <f>SUM(D6:D20)</f>
        <v>40</v>
      </c>
      <c r="E21" s="12"/>
      <c r="F21" s="14"/>
      <c r="G21" s="2"/>
      <c r="H21" s="9">
        <f>SUM(H6:H20)</f>
        <v>16</v>
      </c>
      <c r="I21" s="9">
        <f>SUM(I6:I20)</f>
        <v>16</v>
      </c>
      <c r="J21" s="12"/>
      <c r="K21" s="14"/>
      <c r="L21" s="2"/>
      <c r="M21" s="9">
        <f>SUM(M6:M20)</f>
        <v>56</v>
      </c>
      <c r="N21" s="9">
        <f>SUM(N6:N20)</f>
        <v>56</v>
      </c>
    </row>
    <row r="22" spans="2:14" x14ac:dyDescent="0.25">
      <c r="B22" s="13"/>
      <c r="C22" s="2"/>
      <c r="D22" s="2"/>
      <c r="E22" s="3"/>
      <c r="F22" s="3"/>
      <c r="G22" s="2"/>
      <c r="H22" s="2"/>
      <c r="I22" s="2"/>
      <c r="J22" s="3"/>
      <c r="K22" s="3"/>
      <c r="L22" s="2"/>
      <c r="M22" s="2"/>
    </row>
    <row r="23" spans="2:14" s="21" customFormat="1" ht="15.75" x14ac:dyDescent="0.25">
      <c r="B23" s="16" t="s">
        <v>15</v>
      </c>
      <c r="C23" s="17"/>
      <c r="D23" s="17"/>
      <c r="E23" s="18"/>
      <c r="F23" s="18"/>
      <c r="G23" s="17"/>
      <c r="H23" s="17"/>
      <c r="I23" s="19"/>
      <c r="J23" s="18"/>
      <c r="K23" s="18"/>
      <c r="L23" s="20"/>
      <c r="M23" s="20"/>
    </row>
    <row r="24" spans="2:14" x14ac:dyDescent="0.25">
      <c r="B24" s="22" t="s">
        <v>16</v>
      </c>
      <c r="C24" s="2"/>
      <c r="D24" s="2"/>
      <c r="E24" s="3"/>
      <c r="F24" s="3"/>
      <c r="G24" s="2"/>
      <c r="H24" s="2"/>
      <c r="I24" s="2"/>
      <c r="J24" s="3"/>
      <c r="K24" s="3"/>
      <c r="L24" s="2"/>
      <c r="M24" s="2"/>
    </row>
    <row r="25" spans="2:14" x14ac:dyDescent="0.25">
      <c r="C25" s="2"/>
      <c r="D25" s="2"/>
      <c r="E25" s="3"/>
      <c r="F25" s="3"/>
      <c r="G25" s="2"/>
      <c r="H25" s="2"/>
      <c r="I25" s="2"/>
      <c r="J25" s="3"/>
      <c r="K25" s="3"/>
      <c r="L25" s="2"/>
      <c r="M25" s="2"/>
    </row>
    <row r="26" spans="2:14" x14ac:dyDescent="0.25">
      <c r="B26" t="s">
        <v>17</v>
      </c>
      <c r="C26" s="2"/>
      <c r="D26" s="2"/>
      <c r="E26" s="3"/>
      <c r="F26" s="3"/>
      <c r="G26" s="2"/>
      <c r="H26" s="2"/>
      <c r="I26" s="2"/>
      <c r="J26" s="3"/>
      <c r="K26" s="3"/>
      <c r="L26" s="2"/>
      <c r="M26" s="2"/>
    </row>
    <row r="27" spans="2:14" x14ac:dyDescent="0.25">
      <c r="C27" s="2"/>
      <c r="D27" s="2"/>
      <c r="E27" s="3"/>
      <c r="F27" s="3"/>
      <c r="G27" s="2"/>
      <c r="H27" s="2"/>
      <c r="I27" s="2"/>
      <c r="J27" s="3"/>
      <c r="K27" s="3"/>
      <c r="L27" s="2"/>
      <c r="M27" s="2"/>
    </row>
    <row r="28" spans="2:14" x14ac:dyDescent="0.25">
      <c r="B28" s="4" t="s">
        <v>11</v>
      </c>
      <c r="C28" s="2"/>
      <c r="D28" s="2"/>
      <c r="E28" s="3"/>
      <c r="F28" s="3"/>
      <c r="G28" s="2"/>
      <c r="H28" s="2"/>
      <c r="I28" s="2"/>
      <c r="J28" s="3"/>
      <c r="K28" s="3"/>
      <c r="L28" s="2"/>
      <c r="M28" s="2"/>
    </row>
    <row r="29" spans="2:14" x14ac:dyDescent="0.25">
      <c r="B29" s="4" t="s">
        <v>12</v>
      </c>
      <c r="C29" s="2"/>
      <c r="D29" s="2"/>
      <c r="E29" s="3"/>
      <c r="F29" s="3"/>
      <c r="G29" s="2"/>
      <c r="H29" s="2"/>
      <c r="I29" s="2"/>
      <c r="J29" s="3"/>
      <c r="K29" s="3"/>
      <c r="L29" s="2"/>
      <c r="M29" s="2"/>
    </row>
  </sheetData>
  <sheetProtection algorithmName="SHA-512" hashValue="6N1rhc2WfFuJulmXryvjMkCZCzQ2LowvZcE+mts5OnZXAuilQV32Tq+JBv9nXORbOsztljaq8E+Rqv6I4INJ2w==" saltValue="aOIeoO7062vTiBKG1cIwyQ==" spinCount="100000" sheet="1" objects="1" scenarios="1"/>
  <hyperlinks>
    <hyperlink ref="B23" r:id="rId1" xr:uid="{A85A370F-2528-460E-8729-69DF79A52D5F}"/>
  </hyperlinks>
  <pageMargins left="0.7" right="0.7" top="0.75" bottom="0.75" header="0.3" footer="0.3"/>
  <pageSetup orientation="portrait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Activity by Week</vt:lpstr>
    </vt:vector>
  </TitlesOfParts>
  <Company>Moraine Park Technical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Schrage</dc:creator>
  <cp:lastModifiedBy>Kristen Theisen</cp:lastModifiedBy>
  <dcterms:created xsi:type="dcterms:W3CDTF">2021-07-13T19:09:15Z</dcterms:created>
  <dcterms:modified xsi:type="dcterms:W3CDTF">2022-05-16T21:12:17Z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79145288</vt:i4>
  </property>
  <property fmtid="{D5CDD505-2E9C-101B-9397-08002B2CF9AE}" pid="3" name="_NewReviewCycle">
    <vt:lpwstr/>
  </property>
  <property fmtid="{D5CDD505-2E9C-101B-9397-08002B2CF9AE}" pid="4" name="_EmailSubject">
    <vt:lpwstr>Dashboard as of 7/9/21</vt:lpwstr>
  </property>
  <property fmtid="{D5CDD505-2E9C-101B-9397-08002B2CF9AE}" pid="5" name="_AuthorEmail">
    <vt:lpwstr>lschrage@morainepark.edu</vt:lpwstr>
  </property>
  <property fmtid="{D5CDD505-2E9C-101B-9397-08002B2CF9AE}" pid="6" name="_AuthorEmailDisplayName">
    <vt:lpwstr>Lori Schrage</vt:lpwstr>
  </property>
  <property fmtid="{D5CDD505-2E9C-101B-9397-08002B2CF9AE}" pid="7" name="_ReviewingToolsShownOnce">
    <vt:lpwstr/>
  </property>
</Properties>
</file>